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Трансиверы SFP на 2015 г\"/>
    </mc:Choice>
  </mc:AlternateContent>
  <bookViews>
    <workbookView xWindow="0" yWindow="0" windowWidth="19200" windowHeight="11580"/>
  </bookViews>
  <sheets>
    <sheet name="Лист1" sheetId="1" r:id="rId1"/>
    <sheet name="XLR_NoRangeSheet" sheetId="2" state="veryHidden" r:id="rId2"/>
  </sheets>
  <definedNames>
    <definedName name="Query1">Лист1!$A$6:$X$15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Лист1!$A$20:$K$20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14" i="1" l="1"/>
  <c r="J7" i="1"/>
  <c r="J8" i="1"/>
  <c r="J9" i="1"/>
  <c r="J10" i="1"/>
  <c r="J11" i="1"/>
  <c r="J12" i="1"/>
  <c r="J13" i="1"/>
  <c r="J6" i="1"/>
  <c r="K14" i="1" l="1"/>
  <c r="K13" i="1"/>
  <c r="K12" i="1"/>
  <c r="K11" i="1"/>
  <c r="K10" i="1"/>
  <c r="K9" i="1"/>
  <c r="K8" i="1"/>
  <c r="K7" i="1"/>
  <c r="K6" i="1"/>
  <c r="J15" i="1" l="1"/>
  <c r="K15" i="1" s="1"/>
  <c r="K16" i="1" s="1"/>
  <c r="B5" i="2"/>
</calcChain>
</file>

<file path=xl/sharedStrings.xml><?xml version="1.0" encoding="utf-8"?>
<sst xmlns="http://schemas.openxmlformats.org/spreadsheetml/2006/main" count="86" uniqueCount="71">
  <si>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</si>
  <si>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</si>
  <si>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</si>
  <si>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</si>
  <si>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</si>
  <si>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</si>
  <si>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</si>
  <si>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</si>
  <si>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</si>
  <si>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</si>
  <si>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</si>
  <si>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</si>
  <si>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</si>
  <si>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</si>
  <si>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</si>
  <si>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</si>
  <si>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</si>
  <si>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</si>
  <si>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</si>
  <si>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</si>
  <si>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</si>
  <si>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</si>
  <si>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</si>
  <si>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</si>
  <si>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Бадьина Лилия Альбертовна</t>
  </si>
  <si>
    <t>(347)221-57-43</t>
  </si>
  <si>
    <t>Отдел организации эксплуатации систем коммутации и сетей доступа</t>
  </si>
  <si>
    <t>Приложение 1.1</t>
  </si>
  <si>
    <t>38828</t>
  </si>
  <si>
    <t>ТРАНСИВЕР SFP-GE-BX-1310-10-SC</t>
  </si>
  <si>
    <t>SFP трансивер, 1 Gbps, WDM, 1310/1550нм, разъем SC/UPC, до 10 км</t>
  </si>
  <si>
    <t>шт</t>
  </si>
  <si>
    <t>38830</t>
  </si>
  <si>
    <t>ТРАНСИВЕР SFP-GE-BX-1310-20-SC</t>
  </si>
  <si>
    <t>SFP трансивер, 1 Gbps, WDM, 1310/1550нм, разъем SC/UPC, до 20 км</t>
  </si>
  <si>
    <t>38832</t>
  </si>
  <si>
    <t>ТРАНСИВЕР SFP-GE-BX-1310-40-SC</t>
  </si>
  <si>
    <t>SFP трансивер, 1 Gbps, WDM, 1310/1550нм, разъем SC/UPC, до 40 км</t>
  </si>
  <si>
    <t>38834</t>
  </si>
  <si>
    <t>ТРАНСИВЕР SFP-GE-BX-1310-60-SC</t>
  </si>
  <si>
    <t>SFP трансивер, 1 Gbps, WDM, 1310/1550нм, разъем SC/UPC, до 60 км</t>
  </si>
  <si>
    <t>38829</t>
  </si>
  <si>
    <t>ТРАНСИВЕР SFP-GE-BX-1550-10-SC</t>
  </si>
  <si>
    <t>SFP трансивер, 1 Gbps, WDM, 1550/1310нм, разъем SC/UPC, до 10 км</t>
  </si>
  <si>
    <t>38831</t>
  </si>
  <si>
    <t>ТРАНСИВЕР SFP-GE-BX-1550-20-SC</t>
  </si>
  <si>
    <t>SFP трансивер, 1 Gbps, WDM, 1550/1310нм, разъем SC/UPC, до 20 км</t>
  </si>
  <si>
    <t>38833</t>
  </si>
  <si>
    <t>ТРАНСИВЕР SFP-GE-BX-1550-40-SC</t>
  </si>
  <si>
    <t>SFP трансивер, 1 Gbps, WDM, 1550/1310нм, разъем SC/UPC, до 40 км</t>
  </si>
  <si>
    <t>38835</t>
  </si>
  <si>
    <t>ТРАНСИВЕР SFP-GE-BX-1550-60-SC</t>
  </si>
  <si>
    <t>SFP трансивер, 1 Gbps, WDM, 1550/1310нм, разъем SC/UPC, до 60 км</t>
  </si>
  <si>
    <t>38836</t>
  </si>
  <si>
    <t>ТРАНСИВЕР SFP-GE-TX</t>
  </si>
  <si>
    <t>SFP трансивер для медной линии, 10/100/1000Base-T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</si>
  <si>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</si>
  <si>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</si>
  <si>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Место доставки</t>
  </si>
  <si>
    <t>Начальник отдела ОЭСКиСД</t>
  </si>
  <si>
    <t>Шиц Д.В.</t>
  </si>
  <si>
    <t>Исполнитель:</t>
  </si>
  <si>
    <t>Мустафин И.З.</t>
  </si>
  <si>
    <t>+7(347)2215779</t>
  </si>
  <si>
    <t>Поставка трансиверов SFP</t>
  </si>
  <si>
    <t>Количество</t>
  </si>
  <si>
    <t>Поставщик обязан предоставить вместе с Товаром следующие сопроводительные документы:
1) Паспорт ; 2) Техническое описание поставляемого Товара; 3) Инструкция на русском языке; 4) Сертификат соответствия стандартам РФ, Сертификат соответсвия Система сертификации в области связи;   5) Гарантия на данное оборудование не менее 1 года.</t>
  </si>
  <si>
    <t>Республика Башкортостан,  г. Уфа, ул. Каспийская,14 ОАО "Башинформсвязь, Контактное лицо: заведующая складом Иксанова Флюра Сагитовна  т. 8-905-352-77-79; Подгорная Резида Рифгатовна-8-917-759-60-83</t>
  </si>
  <si>
    <t>СПЕЦИФИКАЦИЯ                                                                                                                                                                                                                             Приложение 1.2</t>
  </si>
  <si>
    <t>I кв. (02.03.2015)</t>
  </si>
  <si>
    <t>до 2 марта 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</si>
</sst>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26"/>
  <sheetViews>
    <sheetView tabSelected="1" view="pageBreakPreview" zoomScale="115" zoomScaleNormal="75" zoomScaleSheetLayoutView="115" workbookViewId="0">
      <selection activeCell="F26" sqref="F26"/>
    </sheetView>
  </sheetViews>
  <sheetFormatPr defaultRowHeight="15" x14ac:dyDescent="0.25"/>
  <cols>
    <col min="1" max="1" width="0.85546875" customWidth="1"/>
    <col min="2" max="2" width="8.42578125" customWidth="1"/>
    <col min="3" max="3" width="14.140625" style="8" customWidth="1"/>
    <col min="4" max="4" width="32" customWidth="1"/>
    <col min="5" max="5" width="36.42578125" style="8" customWidth="1"/>
    <col min="6" max="6" width="8.28515625" customWidth="1"/>
    <col min="7" max="7" width="13.42578125" customWidth="1"/>
    <col min="8" max="8" width="8.28515625" customWidth="1"/>
    <col min="9" max="9" width="13.140625" customWidth="1"/>
    <col min="10" max="10" width="19.5703125" style="6" customWidth="1"/>
    <col min="11" max="11" width="16" style="6" customWidth="1"/>
    <col min="20" max="23" width="9.140625" style="8"/>
  </cols>
  <sheetData>
    <row r="1" spans="1:24" x14ac:dyDescent="0.25">
      <c r="B1" s="34" t="s">
        <v>68</v>
      </c>
      <c r="C1" s="34"/>
      <c r="D1" s="34"/>
      <c r="E1" s="34"/>
      <c r="F1" s="34"/>
      <c r="G1" s="34"/>
      <c r="H1" s="34"/>
      <c r="I1" s="34"/>
      <c r="J1" s="34"/>
      <c r="K1" s="34"/>
    </row>
    <row r="2" spans="1:24" x14ac:dyDescent="0.25">
      <c r="B2" t="s">
        <v>15</v>
      </c>
      <c r="C2" s="8" t="s">
        <v>64</v>
      </c>
      <c r="D2" s="19"/>
      <c r="E2" s="19"/>
      <c r="F2" s="18" t="s">
        <v>26</v>
      </c>
      <c r="G2" s="8"/>
      <c r="H2" s="8"/>
      <c r="I2" s="8"/>
      <c r="J2" s="8"/>
      <c r="K2" s="8"/>
    </row>
    <row r="3" spans="1:24" s="9" customFormat="1" ht="15" customHeight="1" x14ac:dyDescent="0.25">
      <c r="B3" s="35" t="s">
        <v>0</v>
      </c>
      <c r="C3" s="37" t="s">
        <v>16</v>
      </c>
      <c r="D3" s="35" t="s">
        <v>9</v>
      </c>
      <c r="E3" s="37" t="s">
        <v>1</v>
      </c>
      <c r="F3" s="37" t="s">
        <v>8</v>
      </c>
      <c r="G3" s="39" t="s">
        <v>65</v>
      </c>
      <c r="H3" s="40"/>
      <c r="I3" s="41" t="s">
        <v>11</v>
      </c>
      <c r="J3" s="43" t="s">
        <v>12</v>
      </c>
      <c r="K3" s="36" t="s">
        <v>14</v>
      </c>
    </row>
    <row r="4" spans="1:24" s="10" customFormat="1" ht="81.75" customHeight="1" x14ac:dyDescent="0.25">
      <c r="B4" s="35"/>
      <c r="C4" s="38"/>
      <c r="D4" s="35"/>
      <c r="E4" s="38"/>
      <c r="F4" s="38"/>
      <c r="G4" s="7" t="s">
        <v>69</v>
      </c>
      <c r="H4" s="7" t="s">
        <v>10</v>
      </c>
      <c r="I4" s="42"/>
      <c r="J4" s="44"/>
      <c r="K4" s="36"/>
    </row>
    <row r="5" spans="1:24" s="9" customFormat="1" x14ac:dyDescent="0.25">
      <c r="B5" s="11">
        <v>1</v>
      </c>
      <c r="C5" s="21">
        <v>2</v>
      </c>
      <c r="D5" s="11">
        <v>3</v>
      </c>
      <c r="E5" s="25">
        <v>4</v>
      </c>
      <c r="F5" s="25">
        <v>5</v>
      </c>
      <c r="G5" s="25">
        <v>6</v>
      </c>
      <c r="H5" s="25">
        <v>7</v>
      </c>
      <c r="I5" s="25">
        <v>8</v>
      </c>
      <c r="J5" s="25">
        <v>9</v>
      </c>
      <c r="K5" s="25">
        <v>10</v>
      </c>
    </row>
    <row r="6" spans="1:24" ht="45" x14ac:dyDescent="0.25">
      <c r="A6" s="8"/>
      <c r="B6" s="5">
        <v>1</v>
      </c>
      <c r="C6" s="5" t="s">
        <v>28</v>
      </c>
      <c r="D6" s="1" t="s">
        <v>29</v>
      </c>
      <c r="E6" s="1" t="s">
        <v>30</v>
      </c>
      <c r="F6" s="3" t="s">
        <v>31</v>
      </c>
      <c r="G6" s="20">
        <v>166</v>
      </c>
      <c r="H6" s="20">
        <v>166</v>
      </c>
      <c r="I6" s="4">
        <v>679</v>
      </c>
      <c r="J6" s="4">
        <f>H6*I6</f>
        <v>112714</v>
      </c>
      <c r="K6" s="4">
        <f>J6*1.18</f>
        <v>133002.51999999999</v>
      </c>
      <c r="L6" s="8"/>
      <c r="M6" s="8"/>
      <c r="N6" s="8"/>
      <c r="O6" s="8"/>
      <c r="P6" s="8"/>
      <c r="Q6" s="8"/>
      <c r="R6" s="8"/>
      <c r="S6" s="8"/>
      <c r="X6" s="8"/>
    </row>
    <row r="7" spans="1:24" ht="45" x14ac:dyDescent="0.25">
      <c r="A7" s="8"/>
      <c r="B7" s="5">
        <v>2</v>
      </c>
      <c r="C7" s="5" t="s">
        <v>32</v>
      </c>
      <c r="D7" s="1" t="s">
        <v>33</v>
      </c>
      <c r="E7" s="1" t="s">
        <v>34</v>
      </c>
      <c r="F7" s="3" t="s">
        <v>31</v>
      </c>
      <c r="G7" s="20">
        <v>23</v>
      </c>
      <c r="H7" s="20">
        <v>23</v>
      </c>
      <c r="I7" s="4">
        <v>679</v>
      </c>
      <c r="J7" s="4">
        <f t="shared" ref="J7:J14" si="0">H7*I7</f>
        <v>15617</v>
      </c>
      <c r="K7" s="4">
        <f t="shared" ref="K7:K15" si="1">J7*1.18</f>
        <v>18428.059999999998</v>
      </c>
      <c r="L7" s="8"/>
      <c r="M7" s="8"/>
      <c r="N7" s="8"/>
      <c r="O7" s="8"/>
      <c r="P7" s="8"/>
      <c r="Q7" s="8"/>
      <c r="R7" s="8"/>
      <c r="S7" s="8"/>
      <c r="X7" s="8"/>
    </row>
    <row r="8" spans="1:24" s="8" customFormat="1" ht="45" x14ac:dyDescent="0.25">
      <c r="B8" s="5">
        <v>3</v>
      </c>
      <c r="C8" s="5" t="s">
        <v>35</v>
      </c>
      <c r="D8" s="1" t="s">
        <v>36</v>
      </c>
      <c r="E8" s="1" t="s">
        <v>37</v>
      </c>
      <c r="F8" s="3" t="s">
        <v>31</v>
      </c>
      <c r="G8" s="20">
        <v>13</v>
      </c>
      <c r="H8" s="20">
        <v>13</v>
      </c>
      <c r="I8" s="4">
        <v>1903.9999999999998</v>
      </c>
      <c r="J8" s="4">
        <f t="shared" si="0"/>
        <v>24751.999999999996</v>
      </c>
      <c r="K8" s="4">
        <f t="shared" si="1"/>
        <v>29207.359999999993</v>
      </c>
    </row>
    <row r="9" spans="1:24" s="8" customFormat="1" ht="45" x14ac:dyDescent="0.25">
      <c r="B9" s="5">
        <v>4</v>
      </c>
      <c r="C9" s="5" t="s">
        <v>38</v>
      </c>
      <c r="D9" s="1" t="s">
        <v>39</v>
      </c>
      <c r="E9" s="1" t="s">
        <v>40</v>
      </c>
      <c r="F9" s="3" t="s">
        <v>31</v>
      </c>
      <c r="G9" s="20">
        <v>7</v>
      </c>
      <c r="H9" s="20">
        <v>7</v>
      </c>
      <c r="I9" s="4">
        <v>2081.7999999999997</v>
      </c>
      <c r="J9" s="4">
        <f t="shared" si="0"/>
        <v>14572.599999999999</v>
      </c>
      <c r="K9" s="4">
        <f t="shared" si="1"/>
        <v>17195.667999999998</v>
      </c>
    </row>
    <row r="10" spans="1:24" ht="45" x14ac:dyDescent="0.25">
      <c r="A10" s="8"/>
      <c r="B10" s="5">
        <v>5</v>
      </c>
      <c r="C10" s="5" t="s">
        <v>41</v>
      </c>
      <c r="D10" s="1" t="s">
        <v>42</v>
      </c>
      <c r="E10" s="1" t="s">
        <v>43</v>
      </c>
      <c r="F10" s="3" t="s">
        <v>31</v>
      </c>
      <c r="G10" s="20">
        <v>166</v>
      </c>
      <c r="H10" s="20">
        <v>166</v>
      </c>
      <c r="I10" s="4">
        <v>679</v>
      </c>
      <c r="J10" s="4">
        <f t="shared" si="0"/>
        <v>112714</v>
      </c>
      <c r="K10" s="4">
        <f t="shared" si="1"/>
        <v>133002.51999999999</v>
      </c>
      <c r="L10" s="8"/>
      <c r="M10" s="8"/>
      <c r="N10" s="8"/>
      <c r="O10" s="8"/>
      <c r="P10" s="8"/>
      <c r="Q10" s="8"/>
      <c r="R10" s="8"/>
      <c r="S10" s="8"/>
      <c r="X10" s="8"/>
    </row>
    <row r="11" spans="1:24" ht="45" x14ac:dyDescent="0.25">
      <c r="A11" s="8"/>
      <c r="B11" s="5">
        <v>6</v>
      </c>
      <c r="C11" s="5" t="s">
        <v>44</v>
      </c>
      <c r="D11" s="1" t="s">
        <v>45</v>
      </c>
      <c r="E11" s="1" t="s">
        <v>46</v>
      </c>
      <c r="F11" s="3" t="s">
        <v>31</v>
      </c>
      <c r="G11" s="20">
        <v>23</v>
      </c>
      <c r="H11" s="20">
        <v>23</v>
      </c>
      <c r="I11" s="4">
        <v>679</v>
      </c>
      <c r="J11" s="4">
        <f t="shared" si="0"/>
        <v>15617</v>
      </c>
      <c r="K11" s="4">
        <f t="shared" si="1"/>
        <v>18428.059999999998</v>
      </c>
      <c r="L11" s="8"/>
      <c r="M11" s="8"/>
      <c r="N11" s="8"/>
      <c r="O11" s="8"/>
      <c r="P11" s="8"/>
      <c r="Q11" s="8"/>
      <c r="R11" s="8"/>
      <c r="S11" s="8"/>
      <c r="X11" s="8"/>
    </row>
    <row r="12" spans="1:24" ht="45" x14ac:dyDescent="0.25">
      <c r="A12" s="8"/>
      <c r="B12" s="5">
        <v>7</v>
      </c>
      <c r="C12" s="5" t="s">
        <v>47</v>
      </c>
      <c r="D12" s="1" t="s">
        <v>48</v>
      </c>
      <c r="E12" s="1" t="s">
        <v>49</v>
      </c>
      <c r="F12" s="3" t="s">
        <v>31</v>
      </c>
      <c r="G12" s="20">
        <v>13</v>
      </c>
      <c r="H12" s="20">
        <v>13</v>
      </c>
      <c r="I12" s="4">
        <v>1903.9999999999998</v>
      </c>
      <c r="J12" s="4">
        <f t="shared" si="0"/>
        <v>24751.999999999996</v>
      </c>
      <c r="K12" s="4">
        <f t="shared" si="1"/>
        <v>29207.359999999993</v>
      </c>
      <c r="L12" s="8"/>
      <c r="M12" s="8"/>
      <c r="N12" s="8"/>
      <c r="O12" s="8"/>
      <c r="P12" s="8"/>
      <c r="Q12" s="8"/>
      <c r="R12" s="8"/>
      <c r="S12" s="8"/>
      <c r="X12" s="8"/>
    </row>
    <row r="13" spans="1:24" ht="45" x14ac:dyDescent="0.25">
      <c r="A13" s="8"/>
      <c r="B13" s="5">
        <v>8</v>
      </c>
      <c r="C13" s="5" t="s">
        <v>50</v>
      </c>
      <c r="D13" s="1" t="s">
        <v>51</v>
      </c>
      <c r="E13" s="1" t="s">
        <v>52</v>
      </c>
      <c r="F13" s="3" t="s">
        <v>31</v>
      </c>
      <c r="G13" s="20">
        <v>7</v>
      </c>
      <c r="H13" s="20">
        <v>7</v>
      </c>
      <c r="I13" s="4">
        <v>2081.7999999999997</v>
      </c>
      <c r="J13" s="4">
        <f t="shared" si="0"/>
        <v>14572.599999999999</v>
      </c>
      <c r="K13" s="4">
        <f t="shared" si="1"/>
        <v>17195.667999999998</v>
      </c>
      <c r="L13" s="8"/>
      <c r="M13" s="8"/>
      <c r="N13" s="8"/>
      <c r="O13" s="8"/>
      <c r="P13" s="8"/>
      <c r="Q13" s="8"/>
      <c r="R13" s="8"/>
      <c r="S13" s="8"/>
      <c r="X13" s="8"/>
    </row>
    <row r="14" spans="1:24" ht="30" x14ac:dyDescent="0.25">
      <c r="A14" s="8"/>
      <c r="B14" s="5">
        <v>9</v>
      </c>
      <c r="C14" s="5" t="s">
        <v>53</v>
      </c>
      <c r="D14" s="1" t="s">
        <v>54</v>
      </c>
      <c r="E14" s="1" t="s">
        <v>55</v>
      </c>
      <c r="F14" s="3" t="s">
        <v>31</v>
      </c>
      <c r="G14" s="20">
        <v>6</v>
      </c>
      <c r="H14" s="20">
        <v>6</v>
      </c>
      <c r="I14" s="4">
        <v>1780.8</v>
      </c>
      <c r="J14" s="4">
        <f t="shared" si="0"/>
        <v>10684.8</v>
      </c>
      <c r="K14" s="4">
        <f t="shared" si="1"/>
        <v>12608.063999999998</v>
      </c>
      <c r="L14" s="8"/>
      <c r="M14" s="8"/>
      <c r="N14" s="8"/>
      <c r="O14" s="8"/>
      <c r="P14" s="8"/>
      <c r="Q14" s="8"/>
      <c r="R14" s="8"/>
      <c r="S14" s="8"/>
      <c r="X14" s="8"/>
    </row>
    <row r="15" spans="1:24" s="8" customFormat="1" x14ac:dyDescent="0.25">
      <c r="B15" s="13"/>
      <c r="C15" s="15"/>
      <c r="D15" s="14"/>
      <c r="E15" s="14"/>
      <c r="F15" s="15"/>
      <c r="G15" s="15"/>
      <c r="H15" s="15"/>
      <c r="I15" s="16"/>
      <c r="J15" s="17">
        <f>SUM($J$6:$J$14)</f>
        <v>345995.99999999994</v>
      </c>
      <c r="K15" s="4">
        <f t="shared" si="1"/>
        <v>408275.27999999991</v>
      </c>
    </row>
    <row r="16" spans="1:24" s="8" customFormat="1" x14ac:dyDescent="0.25">
      <c r="B16" s="12"/>
      <c r="C16" s="12"/>
      <c r="D16" s="2"/>
      <c r="E16" s="2"/>
      <c r="F16" s="12"/>
      <c r="G16" s="12"/>
      <c r="H16" s="12"/>
      <c r="I16" s="12"/>
      <c r="J16" s="12" t="s">
        <v>13</v>
      </c>
      <c r="K16" s="24">
        <f>K15-J15</f>
        <v>62279.27999999997</v>
      </c>
    </row>
    <row r="17" spans="1:24" ht="12.75" customHeight="1" x14ac:dyDescent="0.25">
      <c r="B17" s="30" t="s">
        <v>2</v>
      </c>
      <c r="C17" s="30"/>
      <c r="D17" s="30"/>
      <c r="E17" s="30"/>
      <c r="F17" s="30"/>
      <c r="G17" s="30"/>
      <c r="H17" s="30"/>
      <c r="I17" s="30"/>
      <c r="J17" s="30"/>
      <c r="K17" s="30"/>
    </row>
    <row r="18" spans="1:24" s="8" customFormat="1" x14ac:dyDescent="0.25">
      <c r="B18" s="29" t="s">
        <v>3</v>
      </c>
      <c r="C18" s="29"/>
      <c r="D18" s="29"/>
      <c r="E18" s="31" t="s">
        <v>70</v>
      </c>
      <c r="F18" s="30"/>
      <c r="G18" s="30"/>
      <c r="H18" s="30"/>
      <c r="I18" s="30"/>
      <c r="J18" s="30"/>
      <c r="K18" s="30"/>
    </row>
    <row r="19" spans="1:24" s="8" customFormat="1" ht="32.1" customHeight="1" x14ac:dyDescent="0.25">
      <c r="B19" s="29" t="s">
        <v>4</v>
      </c>
      <c r="C19" s="29"/>
      <c r="D19" s="29"/>
      <c r="E19" s="32" t="s">
        <v>56</v>
      </c>
      <c r="F19" s="32"/>
      <c r="G19" s="32"/>
      <c r="H19" s="32"/>
      <c r="I19" s="32"/>
      <c r="J19" s="32"/>
      <c r="K19" s="32"/>
      <c r="L19" s="2"/>
      <c r="M19" s="2"/>
      <c r="N19" s="2"/>
      <c r="O19" s="2"/>
      <c r="P19" s="2"/>
      <c r="Q19" s="2"/>
    </row>
    <row r="20" spans="1:24" s="8" customFormat="1" ht="59.25" customHeight="1" x14ac:dyDescent="0.25">
      <c r="B20" s="29" t="s">
        <v>5</v>
      </c>
      <c r="C20" s="29"/>
      <c r="D20" s="29"/>
      <c r="E20" s="33" t="s">
        <v>66</v>
      </c>
      <c r="F20" s="30"/>
      <c r="G20" s="30"/>
      <c r="H20" s="30"/>
      <c r="I20" s="30"/>
      <c r="J20" s="30"/>
      <c r="K20" s="30"/>
    </row>
    <row r="21" spans="1:24" s="8" customFormat="1" x14ac:dyDescent="0.25">
      <c r="B21" s="29" t="s">
        <v>6</v>
      </c>
      <c r="C21" s="29"/>
      <c r="D21" s="29"/>
      <c r="E21" s="30" t="s">
        <v>57</v>
      </c>
      <c r="F21" s="30"/>
      <c r="G21" s="30"/>
      <c r="H21" s="30"/>
      <c r="I21" s="30"/>
      <c r="J21" s="30"/>
      <c r="K21" s="30"/>
    </row>
    <row r="22" spans="1:24" s="8" customFormat="1" x14ac:dyDescent="0.25">
      <c r="B22" s="29" t="s">
        <v>7</v>
      </c>
      <c r="C22" s="29"/>
      <c r="D22" s="29"/>
      <c r="E22" s="30" t="s">
        <v>57</v>
      </c>
      <c r="F22" s="30"/>
      <c r="G22" s="30"/>
      <c r="H22" s="30"/>
      <c r="I22" s="30"/>
      <c r="J22" s="30"/>
      <c r="K22" s="30"/>
    </row>
    <row r="23" spans="1:24" s="8" customFormat="1" ht="28.5" customHeight="1" x14ac:dyDescent="0.25">
      <c r="B23" s="28" t="s">
        <v>58</v>
      </c>
      <c r="C23" s="28"/>
      <c r="D23" s="28"/>
      <c r="E23" s="27" t="s">
        <v>67</v>
      </c>
      <c r="F23" s="27"/>
      <c r="G23" s="27"/>
      <c r="H23" s="27"/>
      <c r="I23" s="27"/>
      <c r="J23" s="27"/>
      <c r="K23" s="27"/>
    </row>
    <row r="24" spans="1:24" s="8" customFormat="1" x14ac:dyDescent="0.25"/>
    <row r="25" spans="1:24" s="8" customFormat="1" x14ac:dyDescent="0.25">
      <c r="D25" s="8" t="s">
        <v>59</v>
      </c>
      <c r="G25" s="8" t="s">
        <v>60</v>
      </c>
    </row>
    <row r="26" spans="1:24" x14ac:dyDescent="0.25">
      <c r="A26" s="8"/>
      <c r="B26" s="8"/>
      <c r="C26" s="8" t="s">
        <v>61</v>
      </c>
      <c r="D26" s="26" t="s">
        <v>62</v>
      </c>
      <c r="E26" s="8" t="s">
        <v>63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X26" s="8"/>
    </row>
  </sheetData>
  <mergeCells count="23">
    <mergeCell ref="B1:K1"/>
    <mergeCell ref="B3:B4"/>
    <mergeCell ref="D3:D4"/>
    <mergeCell ref="K3:K4"/>
    <mergeCell ref="F3:F4"/>
    <mergeCell ref="G3:H3"/>
    <mergeCell ref="C3:C4"/>
    <mergeCell ref="E3:E4"/>
    <mergeCell ref="I3:I4"/>
    <mergeCell ref="J3:J4"/>
    <mergeCell ref="E18:K18"/>
    <mergeCell ref="E19:K19"/>
    <mergeCell ref="E20:K20"/>
    <mergeCell ref="E21:K21"/>
    <mergeCell ref="E23:K23"/>
    <mergeCell ref="B23:D23"/>
    <mergeCell ref="B20:D20"/>
    <mergeCell ref="B18:D18"/>
    <mergeCell ref="B17:K17"/>
    <mergeCell ref="B22:D22"/>
    <mergeCell ref="B19:D19"/>
    <mergeCell ref="B21:D21"/>
    <mergeCell ref="E22:K22"/>
  </mergeCells>
  <pageMargins left="0" right="0" top="0" bottom="0" header="0.31496062992125984" footer="0.31496062992125984"/>
  <pageSetup paperSize="9" scale="7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2" t="s">
        <v>17</v>
      </c>
      <c r="B5" t="e">
        <f>XLR_ERRNAME</f>
        <v>#NAME?</v>
      </c>
    </row>
    <row r="6" spans="1:19" x14ac:dyDescent="0.25">
      <c r="A6" t="s">
        <v>18</v>
      </c>
      <c r="B6">
        <v>7115</v>
      </c>
      <c r="C6" s="23" t="s">
        <v>19</v>
      </c>
      <c r="D6">
        <v>4862</v>
      </c>
      <c r="E6" s="23" t="s">
        <v>20</v>
      </c>
      <c r="F6" s="23" t="s">
        <v>21</v>
      </c>
      <c r="G6" s="23" t="s">
        <v>22</v>
      </c>
      <c r="H6" s="23" t="s">
        <v>22</v>
      </c>
      <c r="I6" s="23" t="s">
        <v>22</v>
      </c>
      <c r="J6" s="23" t="s">
        <v>20</v>
      </c>
      <c r="K6" s="23" t="s">
        <v>23</v>
      </c>
      <c r="L6" s="23" t="s">
        <v>24</v>
      </c>
      <c r="M6" s="23" t="s">
        <v>25</v>
      </c>
      <c r="N6" s="23" t="s">
        <v>22</v>
      </c>
      <c r="O6">
        <v>246342</v>
      </c>
      <c r="P6" s="23" t="s">
        <v>26</v>
      </c>
      <c r="Q6">
        <v>0</v>
      </c>
      <c r="R6" s="23" t="s">
        <v>22</v>
      </c>
      <c r="S6" s="23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2014-12-11T06:25:38Z</cp:lastPrinted>
  <dcterms:created xsi:type="dcterms:W3CDTF">2013-12-19T08:11:42Z</dcterms:created>
  <dcterms:modified xsi:type="dcterms:W3CDTF">2014-12-15T04:58:03Z</dcterms:modified>
</cp:coreProperties>
</file>